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AB43E41D-C9E6-43DF-82F1-2847EE1222E8}" xr6:coauthVersionLast="47" xr6:coauthVersionMax="47" xr10:uidLastSave="{00000000-0000-0000-0000-000000000000}"/>
  <bookViews>
    <workbookView xWindow="-28920" yWindow="-120" windowWidth="29040" windowHeight="15720" tabRatio="885"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<sst xmlns="http://schemas.openxmlformats.org/spreadsheetml/2006/main" count="99" uniqueCount="82">
  <si>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</si>
  <si>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</si>
  <si>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</si>
  <si>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</si>
  <si>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</si>
  <si>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</si>
  <si>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</si>
  <si>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</si>
  <si>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</si>
  <si>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</si>
  <si>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</si>
  <si>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</si>
  <si>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</si>
  <si>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</si>
  <si>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</si>
  <si>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</si>
  <si>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</si>
  <si>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</si>
  <si>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</si>
  <si>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</si>
  <si>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</si>
  <si>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</si>
  <si>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</si>
  <si>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</si>
  <si>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</si>
  <si>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</si>
  <si>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</si>
  <si>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</si>
  <si>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</si>
  <si>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</si>
  <si>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</si>
  <si>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</si>
  <si>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</si>
  <si>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</si>
  <si>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</si>
  <si>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</si>
  <si>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</si>
  <si>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</si>
  <si>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</si>
  <si>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</si>
  <si>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</si>
  <si>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</si>
  <si>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</si>
  <si>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</si>
  <si>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</si>
  <si>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</si>
  <si>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</si>
  <si>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</si>
  <si>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</si>
  <si>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</si>
  <si>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</si>
  <si>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</si>
  <si>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</si>
  <si>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</si>
  <si>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</si>
  <si>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</si>
  <si>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</si>
  <si>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</si>
  <si>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</si>
  <si>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</si>
  <si>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</si>
  <si>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</si>
  <si>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</si>
  <si>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</si>
  <si>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</si>
  <si>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</si>
  <si>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</si>
  <si>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</si>
  <si>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</si>
  <si>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</si>
  <si>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</si>
  <si>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</si>
  <si>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</si>
  <si>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</si>
  <si>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</si>
  <si>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</si>
  <si>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</si>
  <si>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</si>
  <si>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</si>
  <si>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</si>
  <si>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</si>
  <si>
    <t xml:space="preserve"> Latest update: 20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</si>
</sst>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_);\(&quot;€&quot;#,##0.00\)"/>
    <numFmt numFmtId="165" formatCode="0.0%"/>
    <numFmt numFmtId="166" formatCode="[$-409]d\-mmm\-yy;@"/>
    <numFmt numFmtId="167" formatCode="_-[$€-2]\ * #,##0.00_-;\-[$€-2]\ * #,##0.00_-;_-[$€-2]\ * &quot;-&quot;??_-"/>
    <numFmt numFmtId="168" formatCode="0.00\x"/>
    <numFmt numFmtId="169"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43"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8" fontId="7" fillId="0" borderId="3" xfId="0" applyNumberFormat="1" applyFont="1" applyBorder="1" applyAlignment="1">
      <alignment horizontal="right" vertical="center"/>
    </xf>
    <xf numFmtId="0" fontId="11" fillId="0" borderId="0" xfId="0" applyFont="1" applyAlignment="1">
      <alignment horizontal="right" vertical="center"/>
    </xf>
    <xf numFmtId="169"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81</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M14" sqref="M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6.9664705882352935</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A22" sqref="A22"/>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42</v>
      </c>
      <c r="B6" s="44" t="s">
        <v>43</v>
      </c>
      <c r="C6" s="45" t="s">
        <v>44</v>
      </c>
      <c r="D6" s="31">
        <v>46029</v>
      </c>
      <c r="E6" s="32"/>
      <c r="F6" s="32"/>
      <c r="G6" s="32"/>
      <c r="H6" s="33"/>
      <c r="I6" s="34"/>
    </row>
    <row r="7" spans="1:9" s="35" customFormat="1" x14ac:dyDescent="0.2">
      <c r="B7" s="46"/>
      <c r="D7" s="36"/>
    </row>
    <row r="8" spans="1:9" s="35" customFormat="1" x14ac:dyDescent="0.2">
      <c r="A8" s="43" t="s">
        <v>45</v>
      </c>
      <c r="B8" s="44" t="s">
        <v>46</v>
      </c>
      <c r="C8" s="45" t="s">
        <v>47</v>
      </c>
      <c r="D8" s="31">
        <v>46035</v>
      </c>
      <c r="E8" s="32"/>
      <c r="F8" s="32"/>
      <c r="G8" s="32"/>
      <c r="H8" s="33"/>
      <c r="I8" s="34"/>
    </row>
    <row r="9" spans="1:9" s="35" customFormat="1" x14ac:dyDescent="0.2">
      <c r="B9" s="46"/>
      <c r="D9" s="36"/>
    </row>
    <row r="10" spans="1:9" s="35" customFormat="1" x14ac:dyDescent="0.2">
      <c r="A10" s="43" t="s">
        <v>48</v>
      </c>
      <c r="B10" s="44" t="s">
        <v>49</v>
      </c>
      <c r="C10" s="45" t="s">
        <v>15</v>
      </c>
      <c r="D10" s="31">
        <v>46035</v>
      </c>
      <c r="E10" s="32"/>
      <c r="F10" s="32"/>
      <c r="G10" s="32"/>
      <c r="H10" s="33"/>
      <c r="I10" s="34"/>
    </row>
    <row r="11" spans="1:9" s="35" customFormat="1" x14ac:dyDescent="0.2">
      <c r="B11" s="46"/>
      <c r="D11" s="47"/>
    </row>
    <row r="12" spans="1:9" s="35" customFormat="1" x14ac:dyDescent="0.2">
      <c r="A12" s="43" t="s">
        <v>50</v>
      </c>
      <c r="B12" s="44" t="s">
        <v>51</v>
      </c>
      <c r="C12" s="45" t="s">
        <v>15</v>
      </c>
      <c r="D12" s="31">
        <v>46035</v>
      </c>
      <c r="E12" s="32"/>
      <c r="F12" s="32"/>
      <c r="G12" s="32"/>
      <c r="H12" s="33"/>
      <c r="I12" s="34"/>
    </row>
    <row r="13" spans="1:9" s="35" customFormat="1" x14ac:dyDescent="0.2">
      <c r="B13" s="46"/>
      <c r="D13" s="47"/>
    </row>
    <row r="14" spans="1:9" s="35" customFormat="1" x14ac:dyDescent="0.2">
      <c r="A14" s="43" t="s">
        <v>52</v>
      </c>
      <c r="B14" s="44" t="s">
        <v>53</v>
      </c>
      <c r="C14" s="45" t="s">
        <v>54</v>
      </c>
      <c r="D14" s="31">
        <v>46034</v>
      </c>
      <c r="E14" s="32"/>
      <c r="F14" s="32"/>
      <c r="G14" s="32"/>
      <c r="H14" s="33"/>
      <c r="I14" s="34"/>
    </row>
    <row r="15" spans="1:9" s="35" customFormat="1" x14ac:dyDescent="0.2">
      <c r="B15" s="46"/>
      <c r="D15" s="47"/>
    </row>
    <row r="16" spans="1:9" s="35" customFormat="1" x14ac:dyDescent="0.2">
      <c r="A16" s="43" t="s">
        <v>55</v>
      </c>
      <c r="B16" s="44" t="s">
        <v>56</v>
      </c>
      <c r="C16" s="45" t="s">
        <v>15</v>
      </c>
      <c r="D16" s="31">
        <v>46028</v>
      </c>
      <c r="E16" s="32"/>
      <c r="F16" s="32"/>
      <c r="G16" s="32"/>
      <c r="H16" s="33"/>
      <c r="I16" s="34"/>
    </row>
    <row r="17" spans="1:9" s="35" customFormat="1" x14ac:dyDescent="0.2">
      <c r="B17" s="46"/>
      <c r="D17" s="47"/>
    </row>
    <row r="18" spans="1:9" s="35" customFormat="1" x14ac:dyDescent="0.2">
      <c r="A18" s="43" t="s">
        <v>57</v>
      </c>
      <c r="B18" s="44" t="s">
        <v>58</v>
      </c>
      <c r="C18" s="45" t="s">
        <v>15</v>
      </c>
      <c r="D18" s="31">
        <v>46000</v>
      </c>
      <c r="E18" s="32"/>
      <c r="F18" s="32"/>
      <c r="G18" s="32"/>
      <c r="H18" s="33"/>
      <c r="I18" s="34"/>
    </row>
    <row r="19" spans="1:9" s="35" customFormat="1" x14ac:dyDescent="0.2">
      <c r="B19" s="46"/>
      <c r="D19" s="47"/>
    </row>
    <row r="20" spans="1:9" s="35" customFormat="1" x14ac:dyDescent="0.2">
      <c r="A20" s="43" t="s">
        <v>59</v>
      </c>
      <c r="B20" s="44" t="s">
        <v>60</v>
      </c>
      <c r="C20" s="45" t="s">
        <v>7</v>
      </c>
      <c r="D20" s="31">
        <v>46034</v>
      </c>
      <c r="E20" s="32"/>
      <c r="F20" s="32"/>
      <c r="G20" s="32"/>
      <c r="H20" s="33"/>
      <c r="I20" s="34"/>
    </row>
    <row r="21" spans="1:9" s="35" customFormat="1" x14ac:dyDescent="0.2">
      <c r="B21" s="46"/>
      <c r="D21" s="47"/>
    </row>
    <row r="22" spans="1:9" s="35" customFormat="1" x14ac:dyDescent="0.2">
      <c r="A22" s="43" t="s">
        <v>61</v>
      </c>
      <c r="B22" s="44" t="s">
        <v>62</v>
      </c>
      <c r="C22" s="45" t="s">
        <v>54</v>
      </c>
      <c r="D22" s="31">
        <v>45968</v>
      </c>
      <c r="E22" s="32"/>
      <c r="F22" s="32"/>
      <c r="G22" s="32"/>
      <c r="H22" s="33"/>
      <c r="I22" s="34"/>
    </row>
    <row r="23" spans="1:9" s="35" customFormat="1" x14ac:dyDescent="0.2">
      <c r="B23" s="46"/>
      <c r="D23" s="47"/>
    </row>
    <row r="24" spans="1:9" s="35" customFormat="1" x14ac:dyDescent="0.2">
      <c r="A24" s="43" t="s">
        <v>63</v>
      </c>
      <c r="B24" s="44" t="s">
        <v>64</v>
      </c>
      <c r="C24" s="45" t="s">
        <v>15</v>
      </c>
      <c r="D24" s="31">
        <v>46030</v>
      </c>
      <c r="E24" s="32"/>
      <c r="F24" s="32"/>
      <c r="G24" s="32"/>
      <c r="H24" s="33"/>
      <c r="I24" s="34"/>
    </row>
    <row r="25" spans="1:9" s="35" customFormat="1" x14ac:dyDescent="0.2">
      <c r="B25" s="46"/>
      <c r="D25" s="47"/>
    </row>
    <row r="26" spans="1:9" s="35" customFormat="1" x14ac:dyDescent="0.2">
      <c r="A26" s="43" t="s">
        <v>65</v>
      </c>
      <c r="B26" s="44" t="s">
        <v>66</v>
      </c>
      <c r="C26" s="45" t="s">
        <v>7</v>
      </c>
      <c r="D26" s="31">
        <v>46008</v>
      </c>
      <c r="E26" s="32"/>
      <c r="F26" s="32"/>
      <c r="G26" s="32"/>
      <c r="H26" s="33"/>
      <c r="I26" s="34"/>
    </row>
    <row r="27" spans="1:9" s="35" customFormat="1" x14ac:dyDescent="0.2">
      <c r="B27" s="46"/>
      <c r="D27" s="47"/>
      <c r="E27" s="32"/>
      <c r="F27" s="32"/>
      <c r="G27" s="32"/>
      <c r="H27" s="33"/>
      <c r="I27" s="34"/>
    </row>
    <row r="28" spans="1:9" s="35" customFormat="1" x14ac:dyDescent="0.2">
      <c r="A28" s="43" t="s">
        <v>67</v>
      </c>
      <c r="B28" s="44" t="s">
        <v>68</v>
      </c>
      <c r="C28" s="45" t="s">
        <v>69</v>
      </c>
      <c r="D28" s="31">
        <v>46034</v>
      </c>
      <c r="E28" s="32"/>
      <c r="F28" s="32"/>
      <c r="G28" s="32"/>
      <c r="H28" s="33"/>
      <c r="I28" s="34"/>
    </row>
    <row r="29" spans="1:9" s="35" customFormat="1" x14ac:dyDescent="0.2">
      <c r="B29" s="46"/>
      <c r="D29" s="47"/>
    </row>
    <row r="30" spans="1:9" s="35" customFormat="1" x14ac:dyDescent="0.2">
      <c r="A30" s="43" t="s">
        <v>70</v>
      </c>
      <c r="B30" s="44" t="s">
        <v>71</v>
      </c>
      <c r="C30" s="45" t="s">
        <v>15</v>
      </c>
      <c r="D30" s="31">
        <v>46034</v>
      </c>
      <c r="E30" s="32"/>
      <c r="F30" s="32"/>
      <c r="G30" s="32"/>
      <c r="H30" s="33"/>
      <c r="I30" s="34"/>
    </row>
    <row r="31" spans="1:9" s="35" customFormat="1" x14ac:dyDescent="0.2">
      <c r="B31" s="46"/>
      <c r="D31" s="47"/>
    </row>
    <row r="32" spans="1:9" s="35" customFormat="1" x14ac:dyDescent="0.2">
      <c r="A32" s="43" t="s">
        <v>72</v>
      </c>
      <c r="B32" s="44" t="s">
        <v>73</v>
      </c>
      <c r="C32" s="45" t="s">
        <v>47</v>
      </c>
      <c r="D32" s="31">
        <v>46042</v>
      </c>
      <c r="E32" s="32"/>
      <c r="F32" s="32"/>
      <c r="G32" s="32"/>
      <c r="H32" s="33"/>
      <c r="I32" s="34"/>
    </row>
    <row r="33" spans="1:9" s="35" customFormat="1" x14ac:dyDescent="0.2">
      <c r="B33" s="46"/>
      <c r="D33" s="47"/>
    </row>
    <row r="34" spans="1:9" s="35" customFormat="1" x14ac:dyDescent="0.2">
      <c r="A34" s="43" t="s">
        <v>74</v>
      </c>
      <c r="B34" s="48" t="s">
        <v>75</v>
      </c>
      <c r="C34" s="45" t="s">
        <v>76</v>
      </c>
      <c r="D34" s="31">
        <v>45967</v>
      </c>
      <c r="E34" s="32"/>
      <c r="F34" s="32"/>
      <c r="G34" s="32"/>
      <c r="H34" s="33"/>
      <c r="I34" s="34"/>
    </row>
    <row r="35" spans="1:9" s="35" customFormat="1" x14ac:dyDescent="0.2">
      <c r="B35" s="46"/>
      <c r="D35" s="36"/>
    </row>
    <row r="36" spans="1:9" s="35" customFormat="1" x14ac:dyDescent="0.2">
      <c r="A36" s="43" t="s">
        <v>77</v>
      </c>
      <c r="B36" s="44" t="s">
        <v>78</v>
      </c>
      <c r="C36" s="45" t="s">
        <v>54</v>
      </c>
      <c r="D36" s="31">
        <v>46008</v>
      </c>
      <c r="E36" s="32"/>
      <c r="F36" s="32"/>
      <c r="G36" s="32"/>
      <c r="H36" s="33"/>
      <c r="I36" s="34"/>
    </row>
    <row r="37" spans="1:9" x14ac:dyDescent="0.2">
      <c r="A37" s="35"/>
      <c r="B37" s="46"/>
      <c r="C37" s="35"/>
      <c r="D37" s="36"/>
    </row>
    <row r="38" spans="1:9" x14ac:dyDescent="0.2">
      <c r="A38" s="43" t="s">
        <v>79</v>
      </c>
      <c r="B38" s="44" t="s">
        <v>80</v>
      </c>
      <c r="C38" s="45" t="s">
        <v>15</v>
      </c>
      <c r="D38"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H29" sqref="H29"/>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6756.74</v>
      </c>
      <c r="E7" s="17">
        <v>6794.55</v>
      </c>
      <c r="G7" s="39"/>
      <c r="I7" s="39"/>
    </row>
    <row r="8" spans="1:9" s="15" customFormat="1" ht="12.75" customHeight="1" x14ac:dyDescent="0.2">
      <c r="A8" s="20" t="s">
        <v>19</v>
      </c>
      <c r="B8" s="24"/>
      <c r="C8" s="18">
        <v>1.8525031401429803E-2</v>
      </c>
      <c r="D8" s="18">
        <f t="shared" ref="D8:E8" si="0">IFERROR(D7/C7-1,"")</f>
        <v>-2.4484089937302222E-3</v>
      </c>
      <c r="E8" s="18">
        <f t="shared" si="0"/>
        <v>5.5958938778168932E-3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1553.56</v>
      </c>
      <c r="E10" s="17">
        <v>1575.46</v>
      </c>
      <c r="G10" s="39"/>
      <c r="I10" s="39"/>
    </row>
    <row r="11" spans="1:9" s="15" customFormat="1" ht="12.75" customHeight="1" x14ac:dyDescent="0.2">
      <c r="A11" s="20" t="s">
        <v>18</v>
      </c>
      <c r="B11" s="24"/>
      <c r="C11" s="18">
        <v>0.2243421648429077</v>
      </c>
      <c r="D11" s="18">
        <f t="shared" ref="D11:E11" si="1">IFERROR(D10/D7,"")</f>
        <v>0.22992745022007655</v>
      </c>
      <c r="E11" s="18">
        <f t="shared" si="1"/>
        <v>0.23187113201021406</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1080.03</v>
      </c>
      <c r="E13" s="17">
        <v>1102.3800000000001</v>
      </c>
      <c r="G13" s="39"/>
      <c r="I13" s="39"/>
    </row>
    <row r="14" spans="1:9" s="15" customFormat="1" ht="12.75" customHeight="1" x14ac:dyDescent="0.2">
      <c r="A14" s="20" t="s">
        <v>18</v>
      </c>
      <c r="B14" s="24"/>
      <c r="C14" s="18">
        <v>0.15657437398036689</v>
      </c>
      <c r="D14" s="18">
        <f t="shared" ref="D14:E14" si="2">IFERROR(D13/D7,"")</f>
        <v>0.15984483641519431</v>
      </c>
      <c r="E14" s="18">
        <f t="shared" si="2"/>
        <v>0.16224474026977506</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933.68</v>
      </c>
      <c r="E16" s="17">
        <v>964.66</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506.35</v>
      </c>
      <c r="E18" s="17">
        <v>530.47</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419.26</v>
      </c>
      <c r="E20" s="17">
        <v>436.05</v>
      </c>
      <c r="G20" s="39"/>
      <c r="I20" s="39"/>
    </row>
    <row r="21" spans="1:9" s="19" customFormat="1" ht="12.75" customHeight="1" x14ac:dyDescent="0.2">
      <c r="A21" s="20" t="s">
        <v>18</v>
      </c>
      <c r="B21" s="24"/>
      <c r="C21" s="18">
        <v>6.1255006868475216E-2</v>
      </c>
      <c r="D21" s="18">
        <f t="shared" ref="D21:E21" si="3">IFERROR(D20/D7,"")</f>
        <v>6.205063388557204E-2</v>
      </c>
      <c r="E21" s="18">
        <f t="shared" si="3"/>
        <v>6.4176435525531497E-2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1622.38</v>
      </c>
      <c r="E23" s="17">
        <v>1335.5</v>
      </c>
      <c r="G23" s="39"/>
      <c r="I23" s="39"/>
    </row>
    <row r="24" spans="1:9" s="19" customFormat="1" ht="12.75" customHeight="1" x14ac:dyDescent="0.2">
      <c r="A24" s="27" t="s">
        <v>35</v>
      </c>
      <c r="B24" s="25"/>
      <c r="C24" s="37">
        <v>1.267355442085025</v>
      </c>
      <c r="D24" s="37">
        <f t="shared" ref="D24:E24" si="4">IFERROR(D23/D10,"")</f>
        <v>1.0442982569067176</v>
      </c>
      <c r="E24" s="37">
        <f t="shared" si="4"/>
        <v>0.84768892894773584</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546.83000000000004</v>
      </c>
      <c r="E26" s="17">
        <v>537.97</v>
      </c>
      <c r="G26" s="39"/>
      <c r="I26" s="39"/>
    </row>
    <row r="27" spans="1:9" s="15" customFormat="1" ht="12.75" customHeight="1" x14ac:dyDescent="0.2">
      <c r="A27" s="20" t="s">
        <v>18</v>
      </c>
      <c r="B27" s="24"/>
      <c r="C27" s="18">
        <v>7.8816103590359052E-2</v>
      </c>
      <c r="D27" s="18">
        <f t="shared" ref="D27:E27" si="5">IFERROR(D26/D7,"")</f>
        <v>8.0931040708980967E-2</v>
      </c>
      <c r="E27" s="18">
        <f t="shared" si="5"/>
        <v>7.9176693084898928E-2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2026-01-20T16:51:01Z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1351964290</vt:i4>
  </property>
  <property fmtid="{D5CDD505-2E9C-101B-9397-08002B2CF9AE}" pid="13" name="_NewReviewCycle">
    <vt:lpwstr/>
  </property>
</Properties>
</file>